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<sst xmlns="http://schemas.openxmlformats.org/spreadsheetml/2006/main" count="112" uniqueCount="100">
  <si>
    <t>Наименование</t>
  </si>
  <si>
    <t>ВН (110 кВ и выше)</t>
  </si>
  <si>
    <t>тыс. кВтч</t>
  </si>
  <si>
    <t>тариф руб/МВтч</t>
  </si>
  <si>
    <t>тыс. руб.</t>
  </si>
  <si>
    <t>НН (0,4 кВ и ниже)</t>
  </si>
  <si>
    <t>ВСЕГО</t>
  </si>
  <si>
    <t>Поступление в сеть всего</t>
  </si>
  <si>
    <t xml:space="preserve">    от собственных источников</t>
  </si>
  <si>
    <t xml:space="preserve">     с ФОРЭМ</t>
  </si>
  <si>
    <t xml:space="preserve">     от ОАО "Самараэнерго"</t>
  </si>
  <si>
    <t>Расчетные потери - всего</t>
  </si>
  <si>
    <t xml:space="preserve">     отнесенные на собственное производство (потребление)</t>
  </si>
  <si>
    <t xml:space="preserve">     отнесенные на транзит</t>
  </si>
  <si>
    <t xml:space="preserve">     отнесенные на полезный отпуск собственным потребителям</t>
  </si>
  <si>
    <t>Передача по транзиту (сальдо-переток)</t>
  </si>
  <si>
    <t>Собственное потребление</t>
  </si>
  <si>
    <t xml:space="preserve">  Бюджетные потребители</t>
  </si>
  <si>
    <t xml:space="preserve">  Учреждения департамента социальной защиты</t>
  </si>
  <si>
    <t xml:space="preserve">  Население и приравненные к нему потребители - всего</t>
  </si>
  <si>
    <t xml:space="preserve">     Население городское</t>
  </si>
  <si>
    <t xml:space="preserve">     Население городское с электроплитами</t>
  </si>
  <si>
    <t xml:space="preserve">     Население сельское</t>
  </si>
  <si>
    <t xml:space="preserve">     Населенные пункты городские</t>
  </si>
  <si>
    <t xml:space="preserve">     Населенные пункты сельские</t>
  </si>
  <si>
    <t xml:space="preserve">     Садоводческие товарищества,ГСК, ЖСК,ДСК,религиозные организации городское</t>
  </si>
  <si>
    <t xml:space="preserve">     Садоводческие товарищества,ГСК, ЖСК,ДСК,религиозные организации сельское</t>
  </si>
  <si>
    <t xml:space="preserve">     Жилищные организации на технологические цели</t>
  </si>
  <si>
    <t xml:space="preserve">  Прочие потребители - всего</t>
  </si>
  <si>
    <t xml:space="preserve">     Промышленные потребители &gt; 750 кВА (двухставочный тариф)</t>
  </si>
  <si>
    <t xml:space="preserve">     Заявленная мощность для промышленных потребителей &gt; 750 кВА, МВт*</t>
  </si>
  <si>
    <t xml:space="preserve">     Расчетный одноставочный тариф для промышленных потребителей &gt; 750 кВА</t>
  </si>
  <si>
    <t xml:space="preserve">     Промышленные потребители &lt; 750 кВА (одноставочный тариф)</t>
  </si>
  <si>
    <t xml:space="preserve">     Непромышленные потребители</t>
  </si>
  <si>
    <t xml:space="preserve">     Электрифицированный ж/д транспорт (электротяга)</t>
  </si>
  <si>
    <t xml:space="preserve">     Электрифицированный ж/д транспорт (кроме электротяги)</t>
  </si>
  <si>
    <t xml:space="preserve">     Электрифицированный городской транспорт (электротяга)</t>
  </si>
  <si>
    <t xml:space="preserve">     Электрифицированный городской транспорт, включая метро (кроме электротяги)</t>
  </si>
  <si>
    <t xml:space="preserve">     Сельскохозяйственные потребители</t>
  </si>
  <si>
    <t xml:space="preserve">  Базовые потребители</t>
  </si>
  <si>
    <t>1.1.</t>
  </si>
  <si>
    <t>1.2.</t>
  </si>
  <si>
    <t>1.3.</t>
  </si>
  <si>
    <t>1.4.</t>
  </si>
  <si>
    <t>3.1.</t>
  </si>
  <si>
    <t>3.2.</t>
  </si>
  <si>
    <t>3.3.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</si>
  <si>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</si>
  <si>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</si>
  <si>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</si>
  <si>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</si>
  <si>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</si>
  <si>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</si>
  <si>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</si>
  <si>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</si>
  <si>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6.3.6.</t>
  </si>
  <si>
    <t>6.3.7.</t>
  </si>
  <si>
    <t>6.3.8.</t>
  </si>
  <si>
    <t>6.4.</t>
  </si>
  <si>
    <t>6.4.1.</t>
  </si>
  <si>
    <t>6.4.1.1.</t>
  </si>
  <si>
    <t>6.4.1.2.</t>
  </si>
  <si>
    <t>6.4.2.</t>
  </si>
  <si>
    <t>6.4.3.</t>
  </si>
  <si>
    <t>6.4.4.</t>
  </si>
  <si>
    <t>6.4.5.</t>
  </si>
  <si>
    <t>6.4.6.</t>
  </si>
  <si>
    <t>6.4.7.</t>
  </si>
  <si>
    <t>6.4.8.</t>
  </si>
  <si>
    <t>6.5.</t>
  </si>
  <si>
    <t>№</t>
  </si>
  <si>
    <t>6.4.9.</t>
  </si>
  <si>
    <t>к Приказу  УГРКЭ Самарской области</t>
  </si>
  <si>
    <t xml:space="preserve">                                                                                                </t>
  </si>
  <si>
    <t>Структура полезного отпуска  электрической энергии</t>
  </si>
  <si>
    <t>за</t>
  </si>
  <si>
    <t>( название ЭСО)</t>
  </si>
  <si>
    <t>( период)</t>
  </si>
  <si>
    <t xml:space="preserve">форма </t>
  </si>
  <si>
    <t>Отчетная (квартал, год)</t>
  </si>
  <si>
    <t>Приложение №3</t>
  </si>
  <si>
    <t xml:space="preserve">Расход электроэнергии на хозяйственные нужды  </t>
  </si>
  <si>
    <t xml:space="preserve">    от других источников (указать)</t>
  </si>
  <si>
    <t xml:space="preserve">     Другие ЭСО (ОПП) указать</t>
  </si>
  <si>
    <t>СН I (35 кВ)</t>
  </si>
  <si>
    <t>СН II (20-1 кВ)</t>
  </si>
  <si>
    <t>от      15    сентября       2003г.       №47</t>
  </si>
  <si>
    <t>Примечания:</t>
  </si>
  <si>
    <t>1. в графах 4,7,10,13 указывается тариф, установыленный приказами УГРКЭ.</t>
  </si>
  <si>
    <t>2. В графах 5,8,11,14 указывается сумма, начисленная за соответветствующий период.</t>
  </si>
  <si>
    <t>3. Графа 16 (средний тариф за отчетный период)=гр.17/гр.15</t>
  </si>
  <si>
    <t>4. Отчет по форме "Структура полезного отпуска электрической энергии" подписывается руководителем, исполнителем и заверяется печатью.</t>
  </si>
  <si>
    <t>ЗАО "Самарская кабельная компания"</t>
  </si>
  <si>
    <t>Генеральный директор</t>
  </si>
  <si>
    <t>В. Ф. Ключников</t>
  </si>
  <si>
    <t>2012 г.</t>
  </si>
  <si>
    <t>Полезный отпуск конечным потребителям - всего</t>
  </si>
  <si>
    <t>Исп. Куринова О. А.</t>
  </si>
  <si>
    <t>т. 973-50-44</t>
  </si>
  <si>
    <t>2 квартал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</si>
</sst>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</numFmts>
  <fonts count="18">
    <font>
      <sz val="10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21" xfId="0" applyFont="1" applyBorder="1" applyAlignment="1">
      <alignment/>
    </xf>
    <xf numFmtId="0" fontId="13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1" fontId="3" fillId="0" borderId="13" xfId="0" applyNumberFormat="1" applyFont="1" applyBorder="1" applyAlignment="1">
      <alignment vertical="top"/>
    </xf>
    <xf numFmtId="167" fontId="3" fillId="0" borderId="13" xfId="0" applyNumberFormat="1" applyFont="1" applyBorder="1" applyAlignment="1">
      <alignment vertical="top"/>
    </xf>
    <xf numFmtId="167" fontId="3" fillId="0" borderId="9" xfId="0" applyNumberFormat="1" applyFont="1" applyBorder="1" applyAlignment="1">
      <alignment vertical="top"/>
    </xf>
    <xf numFmtId="167" fontId="3" fillId="0" borderId="15" xfId="0" applyNumberFormat="1" applyFont="1" applyBorder="1" applyAlignment="1">
      <alignment vertical="top"/>
    </xf>
    <xf numFmtId="0" fontId="17" fillId="0" borderId="0" xfId="0" applyFont="1" applyAlignment="1">
      <alignment/>
    </xf>
    <xf numFmtId="2" fontId="3" fillId="0" borderId="15" xfId="0" applyNumberFormat="1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041\&#1052;&#1086;&#1080;%20&#1076;&#1086;&#1082;&#1091;&#1084;&#1077;&#1085;&#1090;&#1099;\&#1069;&#1082;&#1089;&#1087;&#1077;&#1088;&#1090;&#1080;&#1079;&#1072;\&#1054;&#1090;&#1095;&#1077;&#1090;%202012%20&#1075;\&#1057;&#1050;&#1050;_&#1086;&#1090;&#1095;&#1077;&#1090;&#1099;\&#1086;&#1090;&#1095;&#1077;&#1090;&#1099;%20&#1079;&#1072;%202012\&#1047;&#1040;&#1054;%20&#1057;&#1050;&#1050;_&#1092;%2046_&#1069;&#1069;%202012\1_%20&#1071;&#1085;&#1074;&#1072;&#1088;&#1100;%2046EP%202012%20&#1057;&#1050;&#1050;%20&#1086;&#1073;&#1085;&#1086;&#1074;&#1083;&#1077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041\&#1052;&#1086;&#1080;%20&#1076;&#1086;&#1082;&#1091;&#1084;&#1077;&#1085;&#1090;&#1099;\&#1069;&#1082;&#1089;&#1087;&#1077;&#1088;&#1090;&#1080;&#1079;&#1072;\&#1054;&#1090;&#1095;&#1077;&#1090;%202012%20&#1075;\&#1057;&#1050;&#1050;_&#1086;&#1090;&#1095;&#1077;&#1090;&#1099;\&#1086;&#1090;&#1095;&#1077;&#1090;&#1099;%20&#1079;&#1072;%202012\&#1047;&#1040;&#1054;%20&#1057;&#1050;&#1050;_&#1092;%2046_&#1069;&#1069;%202012\2_&#1060;&#1077;&#1074;&#1088;&#1072;&#1083;&#1100;%2046EP%202012%20&#1057;&#1050;&#1050;%20&#1086;&#1073;&#1085;&#1086;&#1074;&#1083;&#1077;&#10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041\&#1052;&#1086;&#1080;%20&#1076;&#1086;&#1082;&#1091;&#1084;&#1077;&#1085;&#1090;&#1099;\&#1069;&#1082;&#1089;&#1087;&#1077;&#1088;&#1090;&#1080;&#1079;&#1072;\&#1054;&#1090;&#1095;&#1077;&#1090;%202012%20&#1075;\&#1057;&#1050;&#1050;_&#1086;&#1090;&#1095;&#1077;&#1090;&#1099;\&#1086;&#1090;&#1095;&#1077;&#1090;&#1099;%20&#1079;&#1072;%202012\&#1047;&#1040;&#1054;%20&#1057;&#1050;&#1050;_&#1092;%2046_&#1069;&#1069;%202012\3_&#1052;&#1072;&#1088;&#1090;%2046EP%202012%20&#1057;&#1050;&#105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041\&#1052;&#1086;&#1080;%20&#1076;&#1086;&#1082;&#1091;&#1084;&#1077;&#1085;&#1090;&#1099;\&#1069;&#1082;&#1089;&#1087;&#1077;&#1088;&#1090;&#1080;&#1079;&#1072;\&#1054;&#1090;&#1095;&#1077;&#1090;%202012%20&#1075;\&#1057;&#1050;&#1050;_&#1086;&#1090;&#1095;&#1077;&#1090;&#1099;\&#1086;&#1090;&#1095;&#1077;&#1090;&#1099;%20&#1079;&#1072;%202012\&#1047;&#1040;&#1054;%20&#1057;&#1050;&#1050;_&#1092;%2046_&#1069;&#1069;%202012\4_&#1040;&#1087;&#1088;&#1077;&#1083;&#1100;%2046EP%202012%20&#1057;&#1050;&#105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041\&#1052;&#1086;&#1080;%20&#1076;&#1086;&#1082;&#1091;&#1084;&#1077;&#1085;&#1090;&#1099;\&#1069;&#1082;&#1089;&#1087;&#1077;&#1088;&#1090;&#1080;&#1079;&#1072;\&#1054;&#1090;&#1095;&#1077;&#1090;%202012%20&#1075;\&#1057;&#1050;&#1050;_&#1086;&#1090;&#1095;&#1077;&#1090;&#1099;\&#1086;&#1090;&#1095;&#1077;&#1090;&#1099;%20&#1079;&#1072;%202012\&#1047;&#1040;&#1054;%20&#1057;&#1050;&#1050;_&#1092;%2046_&#1069;&#1069;%202012\5_&#1052;&#1072;&#1081;%2046EP%202012%20&#1057;&#1050;&#105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041\&#1052;&#1086;&#1080;%20&#1076;&#1086;&#1082;&#1091;&#1084;&#1077;&#1085;&#1090;&#1099;\&#1069;&#1082;&#1089;&#1087;&#1077;&#1088;&#1090;&#1080;&#1079;&#1072;\&#1054;&#1090;&#1095;&#1077;&#1090;%202012%20&#1075;\&#1057;&#1050;&#1050;_&#1086;&#1090;&#1095;&#1077;&#1090;&#1099;\&#1086;&#1090;&#1095;&#1077;&#1090;&#1099;%20&#1079;&#1072;%202012\&#1047;&#1040;&#1054;%20&#1057;&#1050;&#1050;_&#1092;%2046_&#1069;&#1069;%202012\6_&#1048;&#1102;&#1085;&#1100;%2046EP%202012%20&#1057;&#1050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Выбор субъекта РФ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</sheetNames>
    <sheetDataSet>
      <sheetData sheetId="5">
        <row r="28">
          <cell r="G28">
            <v>2210.9443808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Выбор субъекта РФ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</sheetNames>
    <sheetDataSet>
      <sheetData sheetId="5">
        <row r="28">
          <cell r="G28">
            <v>2542.9342208000003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Выбор субъекта РФ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</sheetNames>
    <sheetDataSet>
      <sheetData sheetId="5">
        <row r="28">
          <cell r="G28">
            <v>2877.3842688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Выбор субъекта РФ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</sheetNames>
    <sheetDataSet>
      <sheetData sheetId="5">
        <row r="11">
          <cell r="G11">
            <v>3072.815</v>
          </cell>
        </row>
        <row r="20">
          <cell r="I20">
            <v>304.189</v>
          </cell>
          <cell r="J20">
            <v>106.804</v>
          </cell>
        </row>
        <row r="21">
          <cell r="I21">
            <v>161.833</v>
          </cell>
        </row>
        <row r="25">
          <cell r="I25">
            <v>38.0273952</v>
          </cell>
          <cell r="J25">
            <v>8.715206400000001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Выбор субъекта РФ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</sheetNames>
    <sheetDataSet>
      <sheetData sheetId="5">
        <row r="11">
          <cell r="G11">
            <v>3040.4819999999995</v>
          </cell>
        </row>
        <row r="20">
          <cell r="I20">
            <v>245.037</v>
          </cell>
          <cell r="J20">
            <v>104.333</v>
          </cell>
        </row>
        <row r="21">
          <cell r="I21">
            <v>126.997</v>
          </cell>
        </row>
        <row r="25">
          <cell r="I25">
            <v>30.357974400000003</v>
          </cell>
          <cell r="J25">
            <v>8.5135728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Выбор субъекта РФ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</sheetNames>
    <sheetDataSet>
      <sheetData sheetId="5">
        <row r="11">
          <cell r="G11">
            <v>3084.436</v>
          </cell>
        </row>
        <row r="20">
          <cell r="I20">
            <v>257.137</v>
          </cell>
          <cell r="J20">
            <v>97.378</v>
          </cell>
        </row>
        <row r="21">
          <cell r="I21">
            <v>131.576</v>
          </cell>
        </row>
        <row r="25">
          <cell r="I25">
            <v>31.718980800000004</v>
          </cell>
          <cell r="J25">
            <v>7.946044800000001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="75" zoomScaleNormal="75" workbookViewId="0" topLeftCell="A1">
      <selection activeCell="G64" sqref="G64"/>
    </sheetView>
  </sheetViews>
  <sheetFormatPr defaultColWidth="9.00390625" defaultRowHeight="12.75"/>
  <cols>
    <col min="1" max="1" width="6.75390625" style="0" customWidth="1"/>
    <col min="2" max="2" width="40.75390625" style="0" customWidth="1"/>
    <col min="3" max="7" width="10.75390625" style="0" customWidth="1"/>
    <col min="8" max="8" width="16.75390625" style="0" customWidth="1"/>
    <col min="9" max="17" width="10.75390625" style="0" customWidth="1"/>
  </cols>
  <sheetData>
    <row r="1" spans="1:16" ht="23.25">
      <c r="A1" s="21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  <c r="O1" s="24" t="s">
        <v>80</v>
      </c>
      <c r="P1" s="24"/>
    </row>
    <row r="2" spans="1:16" ht="23.25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4" t="s">
        <v>72</v>
      </c>
      <c r="N2" s="24"/>
      <c r="O2" s="24"/>
      <c r="P2" s="24"/>
    </row>
    <row r="3" spans="1:16" ht="23.25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4" t="s">
        <v>86</v>
      </c>
      <c r="N3" s="24"/>
      <c r="O3" s="24"/>
      <c r="P3" s="24"/>
    </row>
    <row r="4" spans="1:16" ht="20.25">
      <c r="A4" s="21"/>
      <c r="B4" s="25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  <c r="N4" s="24"/>
      <c r="O4" s="24"/>
      <c r="P4" s="24"/>
    </row>
    <row r="5" spans="1:16" ht="22.5">
      <c r="A5" s="26" t="s">
        <v>73</v>
      </c>
      <c r="B5" s="27" t="s">
        <v>74</v>
      </c>
      <c r="C5" s="28"/>
      <c r="D5" s="28"/>
      <c r="E5" s="46"/>
      <c r="F5" s="55" t="s">
        <v>92</v>
      </c>
      <c r="G5" s="47"/>
      <c r="H5" s="29"/>
      <c r="I5" s="30" t="s">
        <v>75</v>
      </c>
      <c r="J5" s="45" t="s">
        <v>99</v>
      </c>
      <c r="L5" s="29" t="s">
        <v>95</v>
      </c>
      <c r="M5" s="28"/>
      <c r="N5" s="28"/>
      <c r="O5" s="28"/>
      <c r="P5" s="28"/>
    </row>
    <row r="6" spans="1:17" ht="23.25">
      <c r="A6" s="31"/>
      <c r="B6" s="32"/>
      <c r="C6" s="33"/>
      <c r="D6" s="33"/>
      <c r="E6" s="34"/>
      <c r="F6" s="30" t="s">
        <v>76</v>
      </c>
      <c r="G6" s="33"/>
      <c r="H6" s="34"/>
      <c r="I6" s="34"/>
      <c r="J6" s="30" t="s">
        <v>77</v>
      </c>
      <c r="K6" s="34"/>
      <c r="L6" s="34"/>
      <c r="M6" s="34"/>
      <c r="N6" s="34"/>
      <c r="O6" s="34"/>
      <c r="P6" s="34"/>
      <c r="Q6" s="20"/>
    </row>
    <row r="7" spans="1:16" ht="32.25" thickBot="1">
      <c r="A7" s="36" t="s">
        <v>78</v>
      </c>
      <c r="B7" s="35" t="s">
        <v>79</v>
      </c>
      <c r="C7" s="33"/>
      <c r="D7" s="33"/>
      <c r="E7" s="34"/>
      <c r="F7" s="30"/>
      <c r="G7" s="33"/>
      <c r="H7" s="34"/>
      <c r="I7" s="34"/>
      <c r="J7" s="30"/>
      <c r="K7" s="34"/>
      <c r="L7" s="34"/>
      <c r="M7" s="34"/>
      <c r="N7" s="34"/>
      <c r="O7" s="34"/>
      <c r="P7" s="34"/>
    </row>
    <row r="8" spans="1:17" ht="12.75">
      <c r="A8" s="58" t="s">
        <v>70</v>
      </c>
      <c r="B8" s="63" t="s">
        <v>0</v>
      </c>
      <c r="C8" s="65" t="s">
        <v>1</v>
      </c>
      <c r="D8" s="61"/>
      <c r="E8" s="62"/>
      <c r="F8" s="60" t="s">
        <v>84</v>
      </c>
      <c r="G8" s="61"/>
      <c r="H8" s="62"/>
      <c r="I8" s="60" t="s">
        <v>85</v>
      </c>
      <c r="J8" s="61"/>
      <c r="K8" s="62"/>
      <c r="L8" s="60" t="s">
        <v>5</v>
      </c>
      <c r="M8" s="61"/>
      <c r="N8" s="62"/>
      <c r="O8" s="60" t="s">
        <v>6</v>
      </c>
      <c r="P8" s="61"/>
      <c r="Q8" s="62"/>
    </row>
    <row r="9" spans="1:17" ht="26.25" thickBot="1">
      <c r="A9" s="59"/>
      <c r="B9" s="64"/>
      <c r="C9" s="1" t="s">
        <v>2</v>
      </c>
      <c r="D9" s="2" t="s">
        <v>3</v>
      </c>
      <c r="E9" s="3" t="s">
        <v>4</v>
      </c>
      <c r="F9" s="4" t="s">
        <v>2</v>
      </c>
      <c r="G9" s="2" t="s">
        <v>3</v>
      </c>
      <c r="H9" s="3" t="s">
        <v>4</v>
      </c>
      <c r="I9" s="4" t="s">
        <v>2</v>
      </c>
      <c r="J9" s="2" t="s">
        <v>3</v>
      </c>
      <c r="K9" s="3" t="s">
        <v>4</v>
      </c>
      <c r="L9" s="4" t="s">
        <v>2</v>
      </c>
      <c r="M9" s="2" t="s">
        <v>3</v>
      </c>
      <c r="N9" s="3" t="s">
        <v>4</v>
      </c>
      <c r="O9" s="4" t="s">
        <v>2</v>
      </c>
      <c r="P9" s="2" t="s">
        <v>3</v>
      </c>
      <c r="Q9" s="3" t="s">
        <v>4</v>
      </c>
    </row>
    <row r="10" spans="1:17" s="43" customFormat="1" ht="9" customHeight="1" thickBot="1">
      <c r="A10" s="37">
        <v>1</v>
      </c>
      <c r="B10" s="38">
        <v>2</v>
      </c>
      <c r="C10" s="39">
        <v>3</v>
      </c>
      <c r="D10" s="40">
        <v>4</v>
      </c>
      <c r="E10" s="41">
        <v>5</v>
      </c>
      <c r="F10" s="42">
        <v>6</v>
      </c>
      <c r="G10" s="40">
        <v>7</v>
      </c>
      <c r="H10" s="41">
        <v>8</v>
      </c>
      <c r="I10" s="42">
        <v>9</v>
      </c>
      <c r="J10" s="40">
        <v>10</v>
      </c>
      <c r="K10" s="41">
        <v>11</v>
      </c>
      <c r="L10" s="42">
        <v>12</v>
      </c>
      <c r="M10" s="40">
        <v>13</v>
      </c>
      <c r="N10" s="41">
        <v>14</v>
      </c>
      <c r="O10" s="42">
        <v>15</v>
      </c>
      <c r="P10" s="40">
        <v>16</v>
      </c>
      <c r="Q10" s="41">
        <v>17</v>
      </c>
    </row>
    <row r="11" spans="1:17" ht="12.75">
      <c r="A11" s="48">
        <v>1</v>
      </c>
      <c r="B11" s="5" t="s">
        <v>7</v>
      </c>
      <c r="C11" s="8">
        <f>C12+C13+C14</f>
        <v>9197.733</v>
      </c>
      <c r="D11" s="53"/>
      <c r="E11" s="10"/>
      <c r="F11" s="11"/>
      <c r="G11" s="9"/>
      <c r="H11" s="10"/>
      <c r="I11" s="11"/>
      <c r="J11" s="9"/>
      <c r="K11" s="10"/>
      <c r="L11" s="11"/>
      <c r="M11" s="9"/>
      <c r="N11" s="10"/>
      <c r="O11" s="11">
        <f>C11</f>
        <v>9197.733</v>
      </c>
      <c r="P11" s="9"/>
      <c r="Q11" s="10"/>
    </row>
    <row r="12" spans="1:17" ht="12.75">
      <c r="A12" s="49" t="s">
        <v>40</v>
      </c>
      <c r="B12" s="6" t="s">
        <v>8</v>
      </c>
      <c r="C12" s="12"/>
      <c r="D12" s="13"/>
      <c r="E12" s="14"/>
      <c r="F12" s="15"/>
      <c r="G12" s="13"/>
      <c r="H12" s="14"/>
      <c r="I12" s="15"/>
      <c r="J12" s="13"/>
      <c r="K12" s="14"/>
      <c r="L12" s="15"/>
      <c r="M12" s="13"/>
      <c r="N12" s="14"/>
      <c r="O12" s="15"/>
      <c r="P12" s="13"/>
      <c r="Q12" s="14"/>
    </row>
    <row r="13" spans="1:17" ht="13.5" thickBot="1">
      <c r="A13" s="49" t="s">
        <v>41</v>
      </c>
      <c r="B13" s="6" t="s">
        <v>9</v>
      </c>
      <c r="C13" s="12"/>
      <c r="D13" s="13"/>
      <c r="E13" s="14"/>
      <c r="F13" s="15"/>
      <c r="G13" s="13"/>
      <c r="H13" s="14"/>
      <c r="I13" s="15"/>
      <c r="J13" s="13"/>
      <c r="K13" s="14"/>
      <c r="L13" s="15"/>
      <c r="M13" s="13"/>
      <c r="N13" s="14"/>
      <c r="O13" s="15"/>
      <c r="P13" s="13"/>
      <c r="Q13" s="14"/>
    </row>
    <row r="14" spans="1:17" ht="12.75">
      <c r="A14" s="49" t="s">
        <v>42</v>
      </c>
      <c r="B14" s="6" t="s">
        <v>10</v>
      </c>
      <c r="C14" s="12">
        <f>'[4]Отпуск ЭЭ сет организациями'!$G$11+'[5]Отпуск ЭЭ сет организациями'!$G$11+'[6]Отпуск ЭЭ сет организациями'!$G$11</f>
        <v>9197.733</v>
      </c>
      <c r="D14" s="52"/>
      <c r="E14" s="14"/>
      <c r="F14" s="15"/>
      <c r="G14" s="13"/>
      <c r="H14" s="14"/>
      <c r="I14" s="15"/>
      <c r="J14" s="13"/>
      <c r="K14" s="14"/>
      <c r="L14" s="15"/>
      <c r="M14" s="13"/>
      <c r="N14" s="14"/>
      <c r="O14" s="11">
        <f>C14</f>
        <v>9197.733</v>
      </c>
      <c r="P14" s="13"/>
      <c r="Q14" s="14"/>
    </row>
    <row r="15" spans="1:17" ht="12.75">
      <c r="A15" s="49" t="s">
        <v>43</v>
      </c>
      <c r="B15" s="6" t="s">
        <v>82</v>
      </c>
      <c r="C15" s="12"/>
      <c r="D15" s="13"/>
      <c r="E15" s="14"/>
      <c r="F15" s="15"/>
      <c r="G15" s="13"/>
      <c r="H15" s="14"/>
      <c r="I15" s="15"/>
      <c r="J15" s="13"/>
      <c r="K15" s="14"/>
      <c r="L15" s="15"/>
      <c r="M15" s="13"/>
      <c r="N15" s="14"/>
      <c r="O15" s="15"/>
      <c r="P15" s="13"/>
      <c r="Q15" s="14"/>
    </row>
    <row r="16" spans="1:17" ht="12.75">
      <c r="A16" s="49">
        <v>2</v>
      </c>
      <c r="B16" s="6" t="s">
        <v>81</v>
      </c>
      <c r="C16" s="12"/>
      <c r="D16" s="13"/>
      <c r="E16" s="14"/>
      <c r="F16" s="15"/>
      <c r="G16" s="13"/>
      <c r="H16" s="14"/>
      <c r="I16" s="15"/>
      <c r="J16" s="13"/>
      <c r="K16" s="14"/>
      <c r="L16" s="15"/>
      <c r="M16" s="13"/>
      <c r="N16" s="14"/>
      <c r="O16" s="15"/>
      <c r="P16" s="13"/>
      <c r="Q16" s="14"/>
    </row>
    <row r="17" spans="1:17" ht="12.75">
      <c r="A17" s="49">
        <v>3</v>
      </c>
      <c r="B17" s="6" t="s">
        <v>11</v>
      </c>
      <c r="C17" s="12"/>
      <c r="D17" s="13"/>
      <c r="E17" s="14"/>
      <c r="F17" s="15"/>
      <c r="G17" s="13"/>
      <c r="H17" s="14"/>
      <c r="I17" s="54">
        <f>'[4]Отпуск ЭЭ сет организациями'!$I$25+'[5]Отпуск ЭЭ сет организациями'!$I$25+'[6]Отпуск ЭЭ сет организациями'!$I$25</f>
        <v>100.10435040000002</v>
      </c>
      <c r="J17" s="13"/>
      <c r="K17" s="14"/>
      <c r="L17" s="54">
        <f>'[4]Отпуск ЭЭ сет организациями'!$J$25+'[5]Отпуск ЭЭ сет организациями'!$J$25+'[6]Отпуск ЭЭ сет организациями'!$J$25</f>
        <v>25.174824</v>
      </c>
      <c r="M17" s="13"/>
      <c r="N17" s="14"/>
      <c r="O17" s="54">
        <f>C17+F17+I17+L17</f>
        <v>125.27917440000002</v>
      </c>
      <c r="P17" s="13"/>
      <c r="Q17" s="14"/>
    </row>
    <row r="18" spans="1:17" ht="25.5">
      <c r="A18" s="49" t="s">
        <v>44</v>
      </c>
      <c r="B18" s="6" t="s">
        <v>12</v>
      </c>
      <c r="C18" s="12"/>
      <c r="D18" s="13"/>
      <c r="E18" s="14"/>
      <c r="F18" s="15"/>
      <c r="G18" s="13"/>
      <c r="H18" s="14"/>
      <c r="I18" s="54"/>
      <c r="J18" s="13"/>
      <c r="K18" s="14"/>
      <c r="L18" s="54"/>
      <c r="M18" s="13"/>
      <c r="N18" s="14"/>
      <c r="O18" s="54">
        <f>O17/(O21+O22+O23)*O22</f>
        <v>104.07883371082495</v>
      </c>
      <c r="P18" s="13"/>
      <c r="Q18" s="14"/>
    </row>
    <row r="19" spans="1:17" ht="12.75">
      <c r="A19" s="49" t="s">
        <v>45</v>
      </c>
      <c r="B19" s="6" t="s">
        <v>13</v>
      </c>
      <c r="C19" s="12"/>
      <c r="D19" s="13"/>
      <c r="E19" s="14"/>
      <c r="F19" s="15"/>
      <c r="G19" s="13"/>
      <c r="H19" s="14"/>
      <c r="I19" s="54"/>
      <c r="J19" s="13"/>
      <c r="K19" s="14"/>
      <c r="L19" s="54"/>
      <c r="M19" s="13"/>
      <c r="N19" s="14"/>
      <c r="O19" s="54">
        <f>O17/(O21+O22+O23)*O21</f>
        <v>5.80527799923228</v>
      </c>
      <c r="P19" s="13"/>
      <c r="Q19" s="14"/>
    </row>
    <row r="20" spans="1:17" ht="25.5">
      <c r="A20" s="49" t="s">
        <v>46</v>
      </c>
      <c r="B20" s="6" t="s">
        <v>14</v>
      </c>
      <c r="C20" s="12"/>
      <c r="D20" s="13"/>
      <c r="E20" s="14"/>
      <c r="F20" s="15"/>
      <c r="G20" s="13"/>
      <c r="H20" s="14"/>
      <c r="I20" s="54"/>
      <c r="J20" s="13"/>
      <c r="K20" s="14"/>
      <c r="L20" s="54"/>
      <c r="M20" s="13"/>
      <c r="N20" s="14"/>
      <c r="O20" s="54">
        <f>O17/(O22+O23+O21)*O23</f>
        <v>15.395062689942788</v>
      </c>
      <c r="P20" s="13"/>
      <c r="Q20" s="14"/>
    </row>
    <row r="21" spans="1:17" ht="12.75">
      <c r="A21" s="49">
        <v>4</v>
      </c>
      <c r="B21" s="6" t="s">
        <v>15</v>
      </c>
      <c r="C21" s="12"/>
      <c r="D21" s="13"/>
      <c r="E21" s="14"/>
      <c r="F21" s="15"/>
      <c r="G21" s="13"/>
      <c r="H21" s="14"/>
      <c r="I21" s="57">
        <f>'[4]Отпуск ЭЭ сет организациями'!$I$21+'[5]Отпуск ЭЭ сет организациями'!$I$21+'[6]Отпуск ЭЭ сет организациями'!$I$21</f>
        <v>420.40599999999995</v>
      </c>
      <c r="J21" s="13"/>
      <c r="K21" s="14"/>
      <c r="L21" s="15"/>
      <c r="M21" s="13">
        <f>M23</f>
        <v>0</v>
      </c>
      <c r="N21" s="14">
        <f>L21*M21/1000</f>
        <v>0</v>
      </c>
      <c r="O21" s="15">
        <f>C21+F21+I21+L21</f>
        <v>420.40599999999995</v>
      </c>
      <c r="P21" s="13">
        <f>M21</f>
        <v>0</v>
      </c>
      <c r="Q21" s="14">
        <f>O21*P21/1000</f>
        <v>0</v>
      </c>
    </row>
    <row r="22" spans="1:17" ht="12.75">
      <c r="A22" s="49">
        <v>5</v>
      </c>
      <c r="B22" s="6" t="s">
        <v>16</v>
      </c>
      <c r="C22" s="12"/>
      <c r="D22" s="13"/>
      <c r="E22" s="14"/>
      <c r="F22" s="15"/>
      <c r="G22" s="13"/>
      <c r="H22" s="14"/>
      <c r="I22" s="15"/>
      <c r="J22" s="13"/>
      <c r="K22" s="14"/>
      <c r="L22" s="54">
        <f>'[1]Отпуск ЭЭ сет организациями'!$G$28+'[2]Отпуск ЭЭ сет организациями'!$G$28+'[3]Отпуск ЭЭ сет организациями'!$G$28</f>
        <v>7631.2628704</v>
      </c>
      <c r="M22" s="13"/>
      <c r="N22" s="14"/>
      <c r="O22" s="54">
        <f>O11-O17-O21-O23</f>
        <v>7537.169825599998</v>
      </c>
      <c r="P22" s="13"/>
      <c r="Q22" s="14"/>
    </row>
    <row r="23" spans="1:17" ht="25.5">
      <c r="A23" s="49">
        <v>6</v>
      </c>
      <c r="B23" s="6" t="s">
        <v>96</v>
      </c>
      <c r="C23" s="12"/>
      <c r="D23" s="13"/>
      <c r="E23" s="14"/>
      <c r="F23" s="15"/>
      <c r="G23" s="13"/>
      <c r="H23" s="14"/>
      <c r="I23" s="56">
        <f>'[4]Отпуск ЭЭ сет организациями'!$I$20+'[5]Отпуск ЭЭ сет организациями'!$I$20+'[6]Отпуск ЭЭ сет организациями'!$I$20</f>
        <v>806.363</v>
      </c>
      <c r="J23" s="13"/>
      <c r="K23" s="14">
        <f>I23*J23/1000</f>
        <v>0</v>
      </c>
      <c r="L23" s="56">
        <f>'[4]Отпуск ЭЭ сет организациями'!$J$20+'[5]Отпуск ЭЭ сет организациями'!$J$20+'[6]Отпуск ЭЭ сет организациями'!$J$20</f>
        <v>308.515</v>
      </c>
      <c r="M23" s="13"/>
      <c r="N23" s="14">
        <f>L23*M23/1000</f>
        <v>0</v>
      </c>
      <c r="O23" s="15">
        <f>C23+F23+I23+L23</f>
        <v>1114.8780000000002</v>
      </c>
      <c r="P23" s="51"/>
      <c r="Q23" s="14">
        <f>K23+N23</f>
        <v>0</v>
      </c>
    </row>
    <row r="24" spans="1:17" ht="12.75">
      <c r="A24" s="49" t="s">
        <v>47</v>
      </c>
      <c r="B24" s="6" t="s">
        <v>17</v>
      </c>
      <c r="C24" s="12"/>
      <c r="D24" s="13"/>
      <c r="E24" s="14"/>
      <c r="F24" s="15"/>
      <c r="G24" s="13"/>
      <c r="H24" s="14"/>
      <c r="I24" s="15"/>
      <c r="J24" s="13"/>
      <c r="K24" s="14"/>
      <c r="L24" s="15"/>
      <c r="M24" s="13"/>
      <c r="N24" s="14"/>
      <c r="O24" s="15"/>
      <c r="P24" s="13"/>
      <c r="Q24" s="14"/>
    </row>
    <row r="25" spans="1:17" ht="12.75">
      <c r="A25" s="49" t="s">
        <v>48</v>
      </c>
      <c r="B25" s="6" t="s">
        <v>18</v>
      </c>
      <c r="C25" s="12"/>
      <c r="D25" s="13"/>
      <c r="E25" s="14"/>
      <c r="F25" s="15"/>
      <c r="G25" s="13"/>
      <c r="H25" s="14"/>
      <c r="I25" s="15"/>
      <c r="J25" s="13"/>
      <c r="K25" s="14"/>
      <c r="L25" s="15"/>
      <c r="M25" s="13"/>
      <c r="N25" s="14"/>
      <c r="O25" s="15"/>
      <c r="P25" s="13"/>
      <c r="Q25" s="14"/>
    </row>
    <row r="26" spans="1:17" ht="25.5">
      <c r="A26" s="49" t="s">
        <v>49</v>
      </c>
      <c r="B26" s="6" t="s">
        <v>19</v>
      </c>
      <c r="C26" s="12"/>
      <c r="D26" s="13"/>
      <c r="E26" s="14"/>
      <c r="F26" s="15"/>
      <c r="G26" s="13"/>
      <c r="H26" s="14"/>
      <c r="I26" s="15"/>
      <c r="J26" s="13"/>
      <c r="K26" s="14"/>
      <c r="L26" s="15"/>
      <c r="M26" s="13"/>
      <c r="N26" s="14"/>
      <c r="O26" s="15"/>
      <c r="P26" s="13"/>
      <c r="Q26" s="14"/>
    </row>
    <row r="27" spans="1:17" ht="12.75">
      <c r="A27" s="49" t="s">
        <v>50</v>
      </c>
      <c r="B27" s="6" t="s">
        <v>20</v>
      </c>
      <c r="C27" s="12"/>
      <c r="D27" s="13"/>
      <c r="E27" s="14"/>
      <c r="F27" s="15"/>
      <c r="G27" s="13"/>
      <c r="H27" s="14"/>
      <c r="I27" s="15"/>
      <c r="J27" s="13"/>
      <c r="K27" s="14"/>
      <c r="L27" s="15"/>
      <c r="M27" s="13"/>
      <c r="N27" s="14"/>
      <c r="O27" s="15"/>
      <c r="P27" s="13"/>
      <c r="Q27" s="14"/>
    </row>
    <row r="28" spans="1:17" ht="12.75">
      <c r="A28" s="49" t="s">
        <v>51</v>
      </c>
      <c r="B28" s="6" t="s">
        <v>21</v>
      </c>
      <c r="C28" s="12"/>
      <c r="D28" s="13"/>
      <c r="E28" s="14"/>
      <c r="F28" s="15"/>
      <c r="G28" s="13"/>
      <c r="H28" s="14"/>
      <c r="I28" s="15"/>
      <c r="J28" s="13"/>
      <c r="K28" s="14"/>
      <c r="L28" s="15"/>
      <c r="M28" s="13"/>
      <c r="N28" s="14"/>
      <c r="O28" s="15"/>
      <c r="P28" s="13"/>
      <c r="Q28" s="14"/>
    </row>
    <row r="29" spans="1:17" ht="12.75">
      <c r="A29" s="49" t="s">
        <v>52</v>
      </c>
      <c r="B29" s="6" t="s">
        <v>22</v>
      </c>
      <c r="C29" s="12"/>
      <c r="D29" s="13"/>
      <c r="E29" s="14"/>
      <c r="F29" s="15"/>
      <c r="G29" s="13"/>
      <c r="H29" s="14"/>
      <c r="I29" s="15"/>
      <c r="J29" s="13"/>
      <c r="K29" s="14"/>
      <c r="L29" s="15"/>
      <c r="M29" s="13"/>
      <c r="N29" s="14"/>
      <c r="O29" s="15"/>
      <c r="P29" s="13"/>
      <c r="Q29" s="14"/>
    </row>
    <row r="30" spans="1:17" ht="12.75">
      <c r="A30" s="49" t="s">
        <v>53</v>
      </c>
      <c r="B30" s="6" t="s">
        <v>23</v>
      </c>
      <c r="C30" s="12"/>
      <c r="D30" s="13"/>
      <c r="E30" s="14"/>
      <c r="F30" s="15"/>
      <c r="G30" s="13"/>
      <c r="H30" s="14"/>
      <c r="I30" s="15"/>
      <c r="J30" s="13"/>
      <c r="K30" s="14"/>
      <c r="L30" s="15"/>
      <c r="M30" s="13"/>
      <c r="N30" s="14"/>
      <c r="O30" s="15"/>
      <c r="P30" s="13"/>
      <c r="Q30" s="14"/>
    </row>
    <row r="31" spans="1:17" ht="12.75">
      <c r="A31" s="49" t="s">
        <v>54</v>
      </c>
      <c r="B31" s="6" t="s">
        <v>24</v>
      </c>
      <c r="C31" s="12"/>
      <c r="D31" s="13"/>
      <c r="E31" s="14"/>
      <c r="F31" s="15"/>
      <c r="G31" s="13"/>
      <c r="H31" s="14"/>
      <c r="I31" s="15"/>
      <c r="J31" s="13"/>
      <c r="K31" s="14"/>
      <c r="L31" s="15"/>
      <c r="M31" s="13"/>
      <c r="N31" s="14"/>
      <c r="O31" s="15"/>
      <c r="P31" s="13"/>
      <c r="Q31" s="14"/>
    </row>
    <row r="32" spans="1:17" ht="25.5">
      <c r="A32" s="49" t="s">
        <v>55</v>
      </c>
      <c r="B32" s="6" t="s">
        <v>25</v>
      </c>
      <c r="C32" s="12"/>
      <c r="D32" s="13"/>
      <c r="E32" s="14"/>
      <c r="F32" s="15"/>
      <c r="G32" s="13"/>
      <c r="H32" s="14"/>
      <c r="I32" s="15"/>
      <c r="J32" s="13"/>
      <c r="K32" s="14"/>
      <c r="L32" s="15"/>
      <c r="M32" s="13"/>
      <c r="N32" s="14"/>
      <c r="O32" s="15"/>
      <c r="P32" s="13"/>
      <c r="Q32" s="14"/>
    </row>
    <row r="33" spans="1:17" ht="25.5">
      <c r="A33" s="49" t="s">
        <v>56</v>
      </c>
      <c r="B33" s="6" t="s">
        <v>26</v>
      </c>
      <c r="C33" s="12"/>
      <c r="D33" s="13"/>
      <c r="E33" s="14"/>
      <c r="F33" s="15"/>
      <c r="G33" s="13"/>
      <c r="H33" s="14"/>
      <c r="I33" s="15"/>
      <c r="J33" s="13"/>
      <c r="K33" s="14"/>
      <c r="L33" s="15"/>
      <c r="M33" s="13"/>
      <c r="N33" s="14"/>
      <c r="O33" s="15"/>
      <c r="P33" s="13"/>
      <c r="Q33" s="14"/>
    </row>
    <row r="34" spans="1:17" ht="25.5">
      <c r="A34" s="49" t="s">
        <v>57</v>
      </c>
      <c r="B34" s="6" t="s">
        <v>27</v>
      </c>
      <c r="C34" s="12"/>
      <c r="D34" s="13"/>
      <c r="E34" s="14"/>
      <c r="F34" s="15"/>
      <c r="G34" s="13"/>
      <c r="H34" s="14"/>
      <c r="I34" s="15"/>
      <c r="J34" s="13"/>
      <c r="K34" s="14"/>
      <c r="L34" s="15"/>
      <c r="M34" s="13"/>
      <c r="N34" s="14"/>
      <c r="O34" s="15"/>
      <c r="P34" s="13"/>
      <c r="Q34" s="14"/>
    </row>
    <row r="35" spans="1:17" ht="12.75">
      <c r="A35" s="49" t="s">
        <v>58</v>
      </c>
      <c r="B35" s="6" t="s">
        <v>28</v>
      </c>
      <c r="C35" s="12"/>
      <c r="D35" s="13"/>
      <c r="E35" s="14"/>
      <c r="F35" s="15"/>
      <c r="G35" s="13"/>
      <c r="H35" s="14"/>
      <c r="I35" s="15"/>
      <c r="J35" s="13"/>
      <c r="K35" s="14"/>
      <c r="L35" s="15"/>
      <c r="M35" s="13"/>
      <c r="N35" s="14"/>
      <c r="O35" s="15"/>
      <c r="P35" s="51">
        <v>0</v>
      </c>
      <c r="Q35" s="14">
        <f>K35+N35</f>
        <v>0</v>
      </c>
    </row>
    <row r="36" spans="1:17" ht="25.5">
      <c r="A36" s="49" t="s">
        <v>59</v>
      </c>
      <c r="B36" s="6" t="s">
        <v>29</v>
      </c>
      <c r="C36" s="12"/>
      <c r="D36" s="13"/>
      <c r="E36" s="14"/>
      <c r="F36" s="15"/>
      <c r="G36" s="13"/>
      <c r="H36" s="14"/>
      <c r="I36" s="15"/>
      <c r="J36" s="13"/>
      <c r="K36" s="14"/>
      <c r="L36" s="15"/>
      <c r="M36" s="13"/>
      <c r="N36" s="14"/>
      <c r="O36" s="15"/>
      <c r="P36" s="13"/>
      <c r="Q36" s="14"/>
    </row>
    <row r="37" spans="1:17" ht="25.5">
      <c r="A37" s="49" t="s">
        <v>60</v>
      </c>
      <c r="B37" s="6" t="s">
        <v>30</v>
      </c>
      <c r="C37" s="12"/>
      <c r="D37" s="13"/>
      <c r="E37" s="14"/>
      <c r="F37" s="15"/>
      <c r="G37" s="13"/>
      <c r="H37" s="14"/>
      <c r="I37" s="15"/>
      <c r="J37" s="13"/>
      <c r="K37" s="14"/>
      <c r="L37" s="15"/>
      <c r="M37" s="13"/>
      <c r="N37" s="14"/>
      <c r="O37" s="15"/>
      <c r="P37" s="13"/>
      <c r="Q37" s="14"/>
    </row>
    <row r="38" spans="1:17" ht="25.5">
      <c r="A38" s="49" t="s">
        <v>61</v>
      </c>
      <c r="B38" s="6" t="s">
        <v>31</v>
      </c>
      <c r="C38" s="12"/>
      <c r="D38" s="13"/>
      <c r="E38" s="14"/>
      <c r="F38" s="15"/>
      <c r="G38" s="13"/>
      <c r="H38" s="14"/>
      <c r="I38" s="15"/>
      <c r="J38" s="13"/>
      <c r="K38" s="14"/>
      <c r="L38" s="15"/>
      <c r="M38" s="13"/>
      <c r="N38" s="14"/>
      <c r="O38" s="15"/>
      <c r="P38" s="13"/>
      <c r="Q38" s="14"/>
    </row>
    <row r="39" spans="1:17" ht="25.5">
      <c r="A39" s="49" t="s">
        <v>62</v>
      </c>
      <c r="B39" s="6" t="s">
        <v>32</v>
      </c>
      <c r="C39" s="12"/>
      <c r="D39" s="13"/>
      <c r="E39" s="14"/>
      <c r="F39" s="15"/>
      <c r="G39" s="13"/>
      <c r="H39" s="14"/>
      <c r="I39" s="15"/>
      <c r="J39" s="13"/>
      <c r="K39" s="14"/>
      <c r="L39" s="15"/>
      <c r="M39" s="13"/>
      <c r="N39" s="14"/>
      <c r="O39" s="15"/>
      <c r="P39" s="13"/>
      <c r="Q39" s="14"/>
    </row>
    <row r="40" spans="1:17" ht="12.75">
      <c r="A40" s="49" t="s">
        <v>63</v>
      </c>
      <c r="B40" s="6" t="s">
        <v>33</v>
      </c>
      <c r="C40" s="12"/>
      <c r="D40" s="13"/>
      <c r="E40" s="14"/>
      <c r="F40" s="15"/>
      <c r="G40" s="13"/>
      <c r="H40" s="14"/>
      <c r="I40" s="15"/>
      <c r="J40" s="13"/>
      <c r="K40" s="14"/>
      <c r="L40" s="15"/>
      <c r="M40" s="13"/>
      <c r="N40" s="14"/>
      <c r="O40" s="15"/>
      <c r="P40" s="51">
        <v>0</v>
      </c>
      <c r="Q40" s="14">
        <f>K40+N40</f>
        <v>0</v>
      </c>
    </row>
    <row r="41" spans="1:17" ht="25.5">
      <c r="A41" s="49" t="s">
        <v>64</v>
      </c>
      <c r="B41" s="6" t="s">
        <v>34</v>
      </c>
      <c r="C41" s="12"/>
      <c r="D41" s="13"/>
      <c r="E41" s="14"/>
      <c r="F41" s="15"/>
      <c r="G41" s="13"/>
      <c r="H41" s="14"/>
      <c r="I41" s="15"/>
      <c r="J41" s="13"/>
      <c r="K41" s="14"/>
      <c r="L41" s="15"/>
      <c r="M41" s="13"/>
      <c r="N41" s="14"/>
      <c r="O41" s="15"/>
      <c r="P41" s="13"/>
      <c r="Q41" s="14"/>
    </row>
    <row r="42" spans="1:17" ht="25.5">
      <c r="A42" s="49" t="s">
        <v>65</v>
      </c>
      <c r="B42" s="6" t="s">
        <v>35</v>
      </c>
      <c r="C42" s="12"/>
      <c r="D42" s="13"/>
      <c r="E42" s="14"/>
      <c r="F42" s="15"/>
      <c r="G42" s="13"/>
      <c r="H42" s="14"/>
      <c r="I42" s="15"/>
      <c r="J42" s="13"/>
      <c r="K42" s="14"/>
      <c r="L42" s="15"/>
      <c r="M42" s="13"/>
      <c r="N42" s="14"/>
      <c r="O42" s="15"/>
      <c r="P42" s="13"/>
      <c r="Q42" s="14"/>
    </row>
    <row r="43" spans="1:17" ht="25.5">
      <c r="A43" s="49" t="s">
        <v>66</v>
      </c>
      <c r="B43" s="6" t="s">
        <v>36</v>
      </c>
      <c r="C43" s="12"/>
      <c r="D43" s="13"/>
      <c r="E43" s="14"/>
      <c r="F43" s="15"/>
      <c r="G43" s="13"/>
      <c r="H43" s="14"/>
      <c r="I43" s="15"/>
      <c r="J43" s="13"/>
      <c r="K43" s="14"/>
      <c r="L43" s="15"/>
      <c r="M43" s="13"/>
      <c r="N43" s="14"/>
      <c r="O43" s="15"/>
      <c r="P43" s="13"/>
      <c r="Q43" s="14"/>
    </row>
    <row r="44" spans="1:17" ht="25.5">
      <c r="A44" s="49" t="s">
        <v>67</v>
      </c>
      <c r="B44" s="6" t="s">
        <v>37</v>
      </c>
      <c r="C44" s="12"/>
      <c r="D44" s="13"/>
      <c r="E44" s="14"/>
      <c r="F44" s="15"/>
      <c r="G44" s="13"/>
      <c r="H44" s="14"/>
      <c r="I44" s="15"/>
      <c r="J44" s="13"/>
      <c r="K44" s="14"/>
      <c r="L44" s="15"/>
      <c r="M44" s="13"/>
      <c r="N44" s="14"/>
      <c r="O44" s="15"/>
      <c r="P44" s="13"/>
      <c r="Q44" s="14"/>
    </row>
    <row r="45" spans="1:17" ht="12.75">
      <c r="A45" s="49" t="s">
        <v>68</v>
      </c>
      <c r="B45" s="6" t="s">
        <v>38</v>
      </c>
      <c r="C45" s="12"/>
      <c r="D45" s="13"/>
      <c r="E45" s="14"/>
      <c r="F45" s="15"/>
      <c r="G45" s="13"/>
      <c r="H45" s="14"/>
      <c r="I45" s="15"/>
      <c r="J45" s="13"/>
      <c r="K45" s="14"/>
      <c r="L45" s="15"/>
      <c r="M45" s="13"/>
      <c r="N45" s="14"/>
      <c r="O45" s="15"/>
      <c r="P45" s="13"/>
      <c r="Q45" s="14"/>
    </row>
    <row r="46" spans="1:17" ht="12.75">
      <c r="A46" s="49" t="s">
        <v>71</v>
      </c>
      <c r="B46" s="6" t="s">
        <v>83</v>
      </c>
      <c r="C46" s="12"/>
      <c r="D46" s="13"/>
      <c r="E46" s="14"/>
      <c r="F46" s="15"/>
      <c r="G46" s="13"/>
      <c r="H46" s="14"/>
      <c r="I46" s="15"/>
      <c r="J46" s="13"/>
      <c r="K46" s="14"/>
      <c r="L46" s="15"/>
      <c r="M46" s="13"/>
      <c r="N46" s="14"/>
      <c r="O46" s="15"/>
      <c r="P46" s="13"/>
      <c r="Q46" s="14"/>
    </row>
    <row r="47" spans="1:17" ht="13.5" thickBot="1">
      <c r="A47" s="50" t="s">
        <v>69</v>
      </c>
      <c r="B47" s="7" t="s">
        <v>39</v>
      </c>
      <c r="C47" s="16"/>
      <c r="D47" s="17"/>
      <c r="E47" s="18"/>
      <c r="F47" s="19"/>
      <c r="G47" s="17"/>
      <c r="H47" s="18"/>
      <c r="I47" s="19"/>
      <c r="J47" s="17"/>
      <c r="K47" s="18"/>
      <c r="L47" s="19"/>
      <c r="M47" s="17"/>
      <c r="N47" s="18"/>
      <c r="O47" s="19"/>
      <c r="P47" s="17"/>
      <c r="Q47" s="18"/>
    </row>
    <row r="49" ht="12.75" hidden="1">
      <c r="B49" s="44" t="s">
        <v>87</v>
      </c>
    </row>
    <row r="50" ht="25.5" hidden="1">
      <c r="B50" s="44" t="s">
        <v>88</v>
      </c>
    </row>
    <row r="51" ht="25.5" hidden="1">
      <c r="B51" s="44" t="s">
        <v>89</v>
      </c>
    </row>
    <row r="52" ht="25.5" hidden="1">
      <c r="B52" s="44" t="s">
        <v>90</v>
      </c>
    </row>
    <row r="53" ht="51" hidden="1">
      <c r="B53" s="44" t="s">
        <v>91</v>
      </c>
    </row>
    <row r="58" spans="2:12" ht="12.75">
      <c r="B58" t="s">
        <v>93</v>
      </c>
      <c r="L58" t="s">
        <v>94</v>
      </c>
    </row>
    <row r="61" ht="12.75">
      <c r="A61" t="s">
        <v>97</v>
      </c>
    </row>
    <row r="62" ht="12.75">
      <c r="A62" t="s">
        <v>98</v>
      </c>
    </row>
  </sheetData>
  <mergeCells count="7">
    <mergeCell ref="A8:A9"/>
    <mergeCell ref="L8:N8"/>
    <mergeCell ref="O8:Q8"/>
    <mergeCell ref="B8:B9"/>
    <mergeCell ref="C8:E8"/>
    <mergeCell ref="F8:H8"/>
    <mergeCell ref="I8:K8"/>
  </mergeCells>
  <printOptions/>
  <pageMargins left="0.45" right="0.26" top="0.29" bottom="0.32" header="0.17" footer="0.16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Смурыгина Т.О.</dc:creator>
  <cp:keywords/>
  <dc:description/>
  <cp:lastModifiedBy>dimeev</cp:lastModifiedBy>
  <cp:lastPrinted>2012-08-01T06:45:23Z</cp:lastPrinted>
  <dcterms:created xsi:type="dcterms:W3CDTF">2003-09-18T05:43:26Z</dcterms:created>
  <dcterms:modified xsi:type="dcterms:W3CDTF">2012-08-01T06:45:48Z</dcterms:modified>
  <cp:category/>
  <cp:version/>
  <cp:contentType/>
  <cp:contentStatus/>
</cp:coreProperties>
</file>